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70" yWindow="1830" windowWidth="15070" windowHeight="7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6" i="1" l="1"/>
  <c r="H31" i="1" s="1"/>
  <c r="G26" i="1"/>
  <c r="G30" i="1" s="1"/>
  <c r="F26" i="1"/>
  <c r="E26" i="1"/>
  <c r="D26" i="1"/>
  <c r="F28" i="1" s="1"/>
</calcChain>
</file>

<file path=xl/comments1.xml><?xml version="1.0" encoding="utf-8"?>
<comments xmlns="http://schemas.openxmlformats.org/spreadsheetml/2006/main">
  <authors>
    <author>user</author>
  </authors>
  <commentList>
    <comment ref="D2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Diisi jumlah terduga tuberkulosis</t>
        </r>
      </text>
    </comment>
    <comment ref="G2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isi perkiraan jumlah insiden tuberkulosis</t>
        </r>
      </text>
    </comment>
  </commentList>
</comments>
</file>

<file path=xl/sharedStrings.xml><?xml version="1.0" encoding="utf-8"?>
<sst xmlns="http://schemas.openxmlformats.org/spreadsheetml/2006/main" count="60" uniqueCount="47">
  <si>
    <t>NO</t>
  </si>
  <si>
    <t>KECAMATAN</t>
  </si>
  <si>
    <t>PUSKESMAS</t>
  </si>
  <si>
    <t>JUMLAH TERDUGA TUBERKULOSIS YANG MENDAPATKAN PELAYANAN SESUAI STANDAR</t>
  </si>
  <si>
    <t>KASUS TUBERKULOSIS ANAK 0-14 TAHUN</t>
  </si>
  <si>
    <t>LAKI-LAKI</t>
  </si>
  <si>
    <t>PEREMPUAN</t>
  </si>
  <si>
    <t>LAKI-LAKI + PEREMPUAN</t>
  </si>
  <si>
    <t>Sintang</t>
  </si>
  <si>
    <t>RSUD ADE M DJOEN</t>
  </si>
  <si>
    <t>RS TINGKAT IV SINTANG</t>
  </si>
  <si>
    <t>RS ABJ</t>
  </si>
  <si>
    <t>JUMLAH (KAB/KOTA)</t>
  </si>
  <si>
    <t xml:space="preserve">JUMLAH TERDUGA TUBERKULOSIS </t>
  </si>
  <si>
    <t>% ORANG TERDUGA TUBERKULOSIS (TBC) MENDAPATKAN PELAYANAN TUBERKULOSIS SESUAI STANDAR</t>
  </si>
  <si>
    <t xml:space="preserve">PERKIRAAN INSIDEN TUBERKULOSIS (DALAM ABSOLUT) </t>
  </si>
  <si>
    <t>TREATMENT COVERAGE (TC-%)</t>
  </si>
  <si>
    <t>CAKUPAN PENEMUAN KASUS TUBERKULOSIS ANAK (%)</t>
  </si>
  <si>
    <t>Serawai</t>
  </si>
  <si>
    <t>Ambalau</t>
  </si>
  <si>
    <t>Kemangai</t>
  </si>
  <si>
    <t>Kayan Hulu</t>
  </si>
  <si>
    <t>Tebidah</t>
  </si>
  <si>
    <t>Sepauk</t>
  </si>
  <si>
    <t>Tempunak</t>
  </si>
  <si>
    <t>Jelimpau</t>
  </si>
  <si>
    <t>Sei. Tebelian</t>
  </si>
  <si>
    <t>Pandan</t>
  </si>
  <si>
    <t>Sungai Durian</t>
  </si>
  <si>
    <t>Tanjung Puri</t>
  </si>
  <si>
    <t>Dara Juanti</t>
  </si>
  <si>
    <t>Dedai</t>
  </si>
  <si>
    <t>Emparu</t>
  </si>
  <si>
    <t>Kayan Hilir</t>
  </si>
  <si>
    <t>Nanga Mau</t>
  </si>
  <si>
    <t>Kelam Permai</t>
  </si>
  <si>
    <t>Kebong</t>
  </si>
  <si>
    <t>Nanga Lebang</t>
  </si>
  <si>
    <t>Binjai Hulu</t>
  </si>
  <si>
    <t>Mensiku</t>
  </si>
  <si>
    <t>Ketungau Hilir</t>
  </si>
  <si>
    <t>Nanga Ketungau</t>
  </si>
  <si>
    <t>Serangas</t>
  </si>
  <si>
    <t>Ketungau Tengah</t>
  </si>
  <si>
    <t>Merakai</t>
  </si>
  <si>
    <t>Ketungau Hulu</t>
  </si>
  <si>
    <t>Senaning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</si>
</sst>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3" fontId="2" fillId="0" borderId="3" xfId="2" applyNumberFormat="1" applyFont="1" applyBorder="1" applyAlignment="1">
      <alignment horizontal="center" vertical="center"/>
    </xf>
    <xf numFmtId="3" fontId="2" fillId="2" borderId="4" xfId="2" applyNumberFormat="1" applyFont="1" applyFill="1" applyBorder="1" applyAlignment="1">
      <alignment horizontal="center" vertical="center"/>
    </xf>
    <xf numFmtId="3" fontId="2" fillId="2" borderId="2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4" xfId="2" applyNumberFormat="1" applyFont="1" applyBorder="1" applyAlignment="1">
      <alignment horizontal="right" vertical="center"/>
    </xf>
    <xf numFmtId="165" fontId="2" fillId="0" borderId="2" xfId="2" applyNumberFormat="1" applyFont="1" applyBorder="1" applyAlignment="1">
      <alignment horizontal="center" vertical="center"/>
    </xf>
    <xf numFmtId="0" fontId="2" fillId="2" borderId="4" xfId="2" applyNumberFormat="1" applyFont="1" applyFill="1" applyBorder="1" applyAlignment="1">
      <alignment horizontal="center" vertical="center"/>
    </xf>
    <xf numFmtId="0" fontId="2" fillId="2" borderId="2" xfId="2" applyNumberFormat="1" applyFont="1" applyFill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4" fillId="0" borderId="3" xfId="1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165" fontId="2" fillId="0" borderId="7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3" fontId="3" fillId="0" borderId="3" xfId="2" applyNumberFormat="1" applyFont="1" applyBorder="1" applyAlignment="1" applyProtection="1">
      <alignment horizontal="center" vertical="center"/>
    </xf>
    <xf numFmtId="0" fontId="3" fillId="0" borderId="3" xfId="2" applyNumberFormat="1" applyFont="1" applyBorder="1" applyAlignment="1" applyProtection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3" xfId="3" applyFont="1" applyBorder="1" applyAlignment="1">
      <alignment vertical="center"/>
    </xf>
    <xf numFmtId="3" fontId="3" fillId="0" borderId="3" xfId="3" applyNumberFormat="1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/>
    </xf>
  </cellXfs>
  <cellStyles count="4">
    <cellStyle name="Comma [0] 2 2" xfId="2"/>
    <cellStyle name="Normal" xfId="0" builtinId="0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"/>
  <sheetViews>
    <sheetView tabSelected="1" zoomScale="80" zoomScaleNormal="80" workbookViewId="0">
      <selection activeCell="B2" sqref="B2"/>
    </sheetView>
  </sheetViews>
  <sheetFormatPr defaultRowHeight="14.5" x14ac:dyDescent="0.35"/>
  <cols>
    <col min="1" max="1" width="5.54296875" customWidth="1"/>
    <col min="2" max="2" width="22.54296875" customWidth="1"/>
    <col min="3" max="3" width="33.453125" customWidth="1"/>
    <col min="4" max="4" width="34.81640625" customWidth="1"/>
    <col min="5" max="5" width="15.453125" customWidth="1"/>
    <col min="6" max="6" width="16" customWidth="1"/>
    <col min="7" max="7" width="30.1796875" customWidth="1"/>
    <col min="8" max="8" width="29.54296875" customWidth="1"/>
  </cols>
  <sheetData>
    <row r="1" spans="1:8" ht="15.5" customHeight="1" x14ac:dyDescent="0.35">
      <c r="A1" s="13" t="s">
        <v>0</v>
      </c>
      <c r="B1" s="13" t="s">
        <v>1</v>
      </c>
      <c r="C1" s="13" t="s">
        <v>2</v>
      </c>
      <c r="D1" s="21" t="s">
        <v>3</v>
      </c>
      <c r="E1" s="22" t="s">
        <v>5</v>
      </c>
      <c r="F1" s="22" t="s">
        <v>6</v>
      </c>
      <c r="G1" s="21" t="s">
        <v>7</v>
      </c>
      <c r="H1" s="21" t="s">
        <v>4</v>
      </c>
    </row>
    <row r="2" spans="1:8" ht="15.5" x14ac:dyDescent="0.35">
      <c r="A2" s="23">
        <v>1</v>
      </c>
      <c r="B2" s="24" t="s">
        <v>18</v>
      </c>
      <c r="C2" s="24" t="s">
        <v>18</v>
      </c>
      <c r="D2" s="25">
        <v>40</v>
      </c>
      <c r="E2" s="25">
        <v>33</v>
      </c>
      <c r="F2" s="25">
        <v>12</v>
      </c>
      <c r="G2" s="25">
        <v>45</v>
      </c>
      <c r="H2" s="26">
        <v>4</v>
      </c>
    </row>
    <row r="3" spans="1:8" ht="15.5" x14ac:dyDescent="0.35">
      <c r="A3" s="23">
        <v>2</v>
      </c>
      <c r="B3" s="24" t="s">
        <v>19</v>
      </c>
      <c r="C3" s="24" t="s">
        <v>20</v>
      </c>
      <c r="D3" s="27">
        <v>51</v>
      </c>
      <c r="E3" s="25">
        <v>15</v>
      </c>
      <c r="F3" s="25">
        <v>15</v>
      </c>
      <c r="G3" s="25">
        <v>30</v>
      </c>
      <c r="H3" s="25">
        <v>3</v>
      </c>
    </row>
    <row r="4" spans="1:8" ht="15.5" x14ac:dyDescent="0.35">
      <c r="A4" s="23">
        <v>3</v>
      </c>
      <c r="B4" s="24" t="s">
        <v>21</v>
      </c>
      <c r="C4" s="24" t="s">
        <v>22</v>
      </c>
      <c r="D4" s="27">
        <v>190</v>
      </c>
      <c r="E4" s="25">
        <v>36</v>
      </c>
      <c r="F4" s="25">
        <v>21</v>
      </c>
      <c r="G4" s="25">
        <v>57</v>
      </c>
      <c r="H4" s="25">
        <v>4</v>
      </c>
    </row>
    <row r="5" spans="1:8" ht="15.5" x14ac:dyDescent="0.35">
      <c r="A5" s="23">
        <v>4</v>
      </c>
      <c r="B5" s="24" t="s">
        <v>23</v>
      </c>
      <c r="C5" s="24" t="s">
        <v>23</v>
      </c>
      <c r="D5" s="27">
        <v>75</v>
      </c>
      <c r="E5" s="25">
        <v>41</v>
      </c>
      <c r="F5" s="25">
        <v>33</v>
      </c>
      <c r="G5" s="25">
        <v>74</v>
      </c>
      <c r="H5" s="25">
        <v>3</v>
      </c>
    </row>
    <row r="6" spans="1:8" ht="15.5" x14ac:dyDescent="0.35">
      <c r="A6" s="23">
        <v>5</v>
      </c>
      <c r="B6" s="24" t="s">
        <v>24</v>
      </c>
      <c r="C6" s="24" t="s">
        <v>24</v>
      </c>
      <c r="D6" s="27">
        <v>97</v>
      </c>
      <c r="E6" s="25">
        <v>21</v>
      </c>
      <c r="F6" s="25">
        <v>13</v>
      </c>
      <c r="G6" s="25">
        <v>34</v>
      </c>
      <c r="H6" s="25">
        <v>5</v>
      </c>
    </row>
    <row r="7" spans="1:8" ht="15.5" x14ac:dyDescent="0.35">
      <c r="A7" s="23">
        <v>6</v>
      </c>
      <c r="B7" s="24" t="s">
        <v>24</v>
      </c>
      <c r="C7" s="24" t="s">
        <v>25</v>
      </c>
      <c r="D7" s="27">
        <v>9</v>
      </c>
      <c r="E7" s="25">
        <v>5</v>
      </c>
      <c r="F7" s="25">
        <v>4</v>
      </c>
      <c r="G7" s="25">
        <v>9</v>
      </c>
      <c r="H7" s="25">
        <v>1</v>
      </c>
    </row>
    <row r="8" spans="1:8" ht="15.5" x14ac:dyDescent="0.35">
      <c r="A8" s="23">
        <v>7</v>
      </c>
      <c r="B8" s="24" t="s">
        <v>26</v>
      </c>
      <c r="C8" s="24" t="s">
        <v>27</v>
      </c>
      <c r="D8" s="27">
        <v>2</v>
      </c>
      <c r="E8" s="25">
        <v>2</v>
      </c>
      <c r="F8" s="25">
        <v>2</v>
      </c>
      <c r="G8" s="25">
        <v>4</v>
      </c>
      <c r="H8" s="25"/>
    </row>
    <row r="9" spans="1:8" ht="15.5" x14ac:dyDescent="0.35">
      <c r="A9" s="23">
        <v>8</v>
      </c>
      <c r="B9" s="24" t="s">
        <v>8</v>
      </c>
      <c r="C9" s="24" t="s">
        <v>28</v>
      </c>
      <c r="D9" s="27">
        <v>216</v>
      </c>
      <c r="E9" s="25">
        <v>74</v>
      </c>
      <c r="F9" s="25">
        <v>20</v>
      </c>
      <c r="G9" s="25">
        <v>94</v>
      </c>
      <c r="H9" s="25">
        <v>8</v>
      </c>
    </row>
    <row r="10" spans="1:8" ht="15.5" x14ac:dyDescent="0.35">
      <c r="A10" s="23">
        <v>9</v>
      </c>
      <c r="B10" s="24" t="s">
        <v>8</v>
      </c>
      <c r="C10" s="24" t="s">
        <v>29</v>
      </c>
      <c r="D10" s="27">
        <v>52</v>
      </c>
      <c r="E10" s="25">
        <v>34</v>
      </c>
      <c r="F10" s="25">
        <v>18</v>
      </c>
      <c r="G10" s="25">
        <v>52</v>
      </c>
      <c r="H10" s="25">
        <v>6</v>
      </c>
    </row>
    <row r="11" spans="1:8" ht="15.5" x14ac:dyDescent="0.35">
      <c r="A11" s="23">
        <v>10</v>
      </c>
      <c r="B11" s="24" t="s">
        <v>8</v>
      </c>
      <c r="C11" s="24" t="s">
        <v>30</v>
      </c>
      <c r="D11" s="27">
        <v>6</v>
      </c>
      <c r="E11" s="25">
        <v>2</v>
      </c>
      <c r="F11" s="25">
        <v>2</v>
      </c>
      <c r="G11" s="25">
        <v>4</v>
      </c>
      <c r="H11" s="25">
        <v>1</v>
      </c>
    </row>
    <row r="12" spans="1:8" ht="15.5" x14ac:dyDescent="0.35">
      <c r="A12" s="23">
        <v>11</v>
      </c>
      <c r="B12" s="24" t="s">
        <v>31</v>
      </c>
      <c r="C12" s="24" t="s">
        <v>31</v>
      </c>
      <c r="D12" s="27">
        <v>35</v>
      </c>
      <c r="E12" s="25">
        <v>13</v>
      </c>
      <c r="F12" s="25">
        <v>12</v>
      </c>
      <c r="G12" s="25">
        <v>25</v>
      </c>
      <c r="H12" s="25">
        <v>6</v>
      </c>
    </row>
    <row r="13" spans="1:8" ht="15.5" x14ac:dyDescent="0.35">
      <c r="A13" s="23">
        <v>12</v>
      </c>
      <c r="B13" s="24" t="s">
        <v>31</v>
      </c>
      <c r="C13" s="24" t="s">
        <v>32</v>
      </c>
      <c r="D13" s="27">
        <v>40</v>
      </c>
      <c r="E13" s="25">
        <v>5</v>
      </c>
      <c r="F13" s="25">
        <v>1</v>
      </c>
      <c r="G13" s="25">
        <v>6</v>
      </c>
      <c r="H13" s="25">
        <v>3</v>
      </c>
    </row>
    <row r="14" spans="1:8" ht="15.5" x14ac:dyDescent="0.35">
      <c r="A14" s="23">
        <v>13</v>
      </c>
      <c r="B14" s="24" t="s">
        <v>33</v>
      </c>
      <c r="C14" s="24" t="s">
        <v>34</v>
      </c>
      <c r="D14" s="27">
        <v>31</v>
      </c>
      <c r="E14" s="25">
        <v>10</v>
      </c>
      <c r="F14" s="25">
        <v>7</v>
      </c>
      <c r="G14" s="25">
        <v>17</v>
      </c>
      <c r="H14" s="25">
        <v>4</v>
      </c>
    </row>
    <row r="15" spans="1:8" ht="15.5" x14ac:dyDescent="0.35">
      <c r="A15" s="23">
        <v>14</v>
      </c>
      <c r="B15" s="24" t="s">
        <v>35</v>
      </c>
      <c r="C15" s="24" t="s">
        <v>36</v>
      </c>
      <c r="D15" s="27">
        <v>118</v>
      </c>
      <c r="E15" s="25">
        <v>10</v>
      </c>
      <c r="F15" s="25">
        <v>9</v>
      </c>
      <c r="G15" s="25">
        <v>19</v>
      </c>
      <c r="H15" s="25">
        <v>6</v>
      </c>
    </row>
    <row r="16" spans="1:8" ht="15.5" x14ac:dyDescent="0.35">
      <c r="A16" s="23">
        <v>15</v>
      </c>
      <c r="B16" s="24" t="s">
        <v>35</v>
      </c>
      <c r="C16" s="24" t="s">
        <v>37</v>
      </c>
      <c r="D16" s="27">
        <v>1</v>
      </c>
      <c r="E16" s="25"/>
      <c r="F16" s="25">
        <v>1</v>
      </c>
      <c r="G16" s="25">
        <v>1</v>
      </c>
      <c r="H16" s="25"/>
    </row>
    <row r="17" spans="1:8" ht="15.5" x14ac:dyDescent="0.35">
      <c r="A17" s="23">
        <v>16</v>
      </c>
      <c r="B17" s="24" t="s">
        <v>38</v>
      </c>
      <c r="C17" s="24" t="s">
        <v>39</v>
      </c>
      <c r="D17" s="27">
        <v>53</v>
      </c>
      <c r="E17" s="25">
        <v>10</v>
      </c>
      <c r="F17" s="25">
        <v>4</v>
      </c>
      <c r="G17" s="25">
        <v>14</v>
      </c>
      <c r="H17" s="25">
        <v>2</v>
      </c>
    </row>
    <row r="18" spans="1:8" ht="15.5" x14ac:dyDescent="0.35">
      <c r="A18" s="23">
        <v>17</v>
      </c>
      <c r="B18" s="24" t="s">
        <v>40</v>
      </c>
      <c r="C18" s="24" t="s">
        <v>41</v>
      </c>
      <c r="D18" s="27">
        <v>10</v>
      </c>
      <c r="E18" s="25">
        <v>3</v>
      </c>
      <c r="F18" s="25">
        <v>5</v>
      </c>
      <c r="G18" s="25">
        <v>8</v>
      </c>
      <c r="H18" s="25">
        <v>1</v>
      </c>
    </row>
    <row r="19" spans="1:8" ht="15.5" x14ac:dyDescent="0.35">
      <c r="A19" s="23">
        <v>18</v>
      </c>
      <c r="B19" s="24" t="s">
        <v>40</v>
      </c>
      <c r="C19" s="24" t="s">
        <v>42</v>
      </c>
      <c r="D19" s="27">
        <v>1</v>
      </c>
      <c r="E19" s="25">
        <v>0</v>
      </c>
      <c r="F19" s="25">
        <v>0</v>
      </c>
      <c r="G19" s="25">
        <v>0</v>
      </c>
      <c r="H19" s="25"/>
    </row>
    <row r="20" spans="1:8" ht="15.5" x14ac:dyDescent="0.35">
      <c r="A20" s="23">
        <v>19</v>
      </c>
      <c r="B20" s="24" t="s">
        <v>43</v>
      </c>
      <c r="C20" s="24" t="s">
        <v>44</v>
      </c>
      <c r="D20" s="27">
        <v>340</v>
      </c>
      <c r="E20" s="25">
        <v>30</v>
      </c>
      <c r="F20" s="25">
        <v>27</v>
      </c>
      <c r="G20" s="25">
        <v>57</v>
      </c>
      <c r="H20" s="25">
        <v>1</v>
      </c>
    </row>
    <row r="21" spans="1:8" ht="15.5" x14ac:dyDescent="0.35">
      <c r="A21" s="23">
        <v>20</v>
      </c>
      <c r="B21" s="24" t="s">
        <v>45</v>
      </c>
      <c r="C21" s="24" t="s">
        <v>46</v>
      </c>
      <c r="D21" s="27">
        <v>13</v>
      </c>
      <c r="E21" s="25">
        <v>4</v>
      </c>
      <c r="F21" s="25">
        <v>6</v>
      </c>
      <c r="G21" s="25">
        <v>10</v>
      </c>
      <c r="H21" s="25"/>
    </row>
    <row r="22" spans="1:8" ht="15.5" x14ac:dyDescent="0.35">
      <c r="A22" s="23">
        <v>21</v>
      </c>
      <c r="B22" s="28" t="s">
        <v>8</v>
      </c>
      <c r="C22" s="29" t="s">
        <v>9</v>
      </c>
      <c r="D22" s="30">
        <v>708</v>
      </c>
      <c r="E22" s="31">
        <v>167</v>
      </c>
      <c r="F22" s="31">
        <v>120</v>
      </c>
      <c r="G22" s="31">
        <v>287</v>
      </c>
      <c r="H22" s="31">
        <v>55</v>
      </c>
    </row>
    <row r="23" spans="1:8" ht="15.5" x14ac:dyDescent="0.35">
      <c r="A23" s="23">
        <v>22</v>
      </c>
      <c r="B23" s="28" t="s">
        <v>8</v>
      </c>
      <c r="C23" s="29" t="s">
        <v>10</v>
      </c>
      <c r="D23" s="30">
        <v>96</v>
      </c>
      <c r="E23" s="31">
        <v>36</v>
      </c>
      <c r="F23" s="31">
        <v>34</v>
      </c>
      <c r="G23" s="31">
        <v>70</v>
      </c>
      <c r="H23" s="31">
        <v>68</v>
      </c>
    </row>
    <row r="24" spans="1:8" ht="15.5" x14ac:dyDescent="0.35">
      <c r="A24" s="23">
        <v>23</v>
      </c>
      <c r="B24" s="28" t="s">
        <v>8</v>
      </c>
      <c r="C24" s="29" t="s">
        <v>11</v>
      </c>
      <c r="D24" s="30">
        <v>3</v>
      </c>
      <c r="E24" s="31">
        <v>0</v>
      </c>
      <c r="F24" s="31">
        <v>0</v>
      </c>
      <c r="G24" s="31">
        <v>0</v>
      </c>
      <c r="H24" s="31"/>
    </row>
    <row r="25" spans="1:8" ht="15.5" x14ac:dyDescent="0.35">
      <c r="A25" s="28"/>
      <c r="B25" s="28"/>
      <c r="C25" s="28"/>
      <c r="D25" s="27"/>
      <c r="E25" s="31"/>
      <c r="F25" s="31"/>
      <c r="G25" s="31"/>
      <c r="H25" s="31"/>
    </row>
    <row r="26" spans="1:8" ht="15.5" x14ac:dyDescent="0.35">
      <c r="A26" s="1" t="s">
        <v>12</v>
      </c>
      <c r="B26" s="2"/>
      <c r="C26" s="3"/>
      <c r="D26" s="4">
        <f>SUM(D2:D24)</f>
        <v>2187</v>
      </c>
      <c r="E26" s="4">
        <f>SUM(E2:E25)</f>
        <v>551</v>
      </c>
      <c r="F26" s="4">
        <f>SUM(F2:F25)</f>
        <v>366</v>
      </c>
      <c r="G26" s="4">
        <f>SUM(G2:G25)</f>
        <v>917</v>
      </c>
      <c r="H26" s="4">
        <f>SUM(H2:H25)</f>
        <v>181</v>
      </c>
    </row>
    <row r="27" spans="1:8" ht="15.5" x14ac:dyDescent="0.35">
      <c r="A27" s="1" t="s">
        <v>13</v>
      </c>
      <c r="B27" s="2"/>
      <c r="C27" s="2"/>
      <c r="D27" s="4">
        <v>4903</v>
      </c>
      <c r="E27" s="5"/>
      <c r="F27" s="5"/>
      <c r="G27" s="5"/>
      <c r="H27" s="6"/>
    </row>
    <row r="28" spans="1:8" ht="15.5" x14ac:dyDescent="0.35">
      <c r="A28" s="7" t="s">
        <v>14</v>
      </c>
      <c r="B28" s="8"/>
      <c r="C28" s="8"/>
      <c r="D28" s="9"/>
      <c r="E28" s="9"/>
      <c r="F28" s="10">
        <f>D26/D27*100</f>
        <v>44.605343667142563</v>
      </c>
      <c r="G28" s="11"/>
      <c r="H28" s="12"/>
    </row>
    <row r="29" spans="1:8" ht="15.5" x14ac:dyDescent="0.35">
      <c r="A29" s="13" t="s">
        <v>15</v>
      </c>
      <c r="B29" s="13"/>
      <c r="C29" s="13"/>
      <c r="D29" s="2"/>
      <c r="E29" s="2"/>
      <c r="F29" s="14"/>
      <c r="G29" s="15">
        <v>1551</v>
      </c>
      <c r="H29" s="16"/>
    </row>
    <row r="30" spans="1:8" ht="15.5" x14ac:dyDescent="0.35">
      <c r="A30" s="17" t="s">
        <v>16</v>
      </c>
      <c r="B30" s="1"/>
      <c r="C30" s="2"/>
      <c r="D30" s="2"/>
      <c r="E30" s="2"/>
      <c r="F30" s="14"/>
      <c r="G30" s="10">
        <f>G26/G29*100</f>
        <v>59.123146357188908</v>
      </c>
      <c r="H30" s="16"/>
    </row>
    <row r="31" spans="1:8" ht="16" thickBot="1" x14ac:dyDescent="0.4">
      <c r="A31" s="18" t="s">
        <v>17</v>
      </c>
      <c r="B31" s="19"/>
      <c r="C31" s="19"/>
      <c r="D31" s="19"/>
      <c r="E31" s="19"/>
      <c r="F31" s="19"/>
      <c r="G31" s="19"/>
      <c r="H31" s="20">
        <f>H26/(12%*G29)*100</f>
        <v>97.249086610788737</v>
      </c>
    </row>
  </sheetData>
  <mergeCells count="1">
    <mergeCell ref="A31:G3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2023-10-14T06:45:42Z</dcterms:created>
  <dcterms:modified xsi:type="dcterms:W3CDTF">2023-10-14T06:49:03Z</dcterms:modified>
</cp:coreProperties>
</file>