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387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D9" i="1"/>
  <c r="I7" i="1"/>
  <c r="I6" i="1"/>
  <c r="I5" i="1"/>
  <c r="H5" i="1"/>
  <c r="G5" i="1"/>
  <c r="F5" i="1"/>
  <c r="I4" i="1"/>
  <c r="H4" i="1"/>
  <c r="G4" i="1"/>
  <c r="F4" i="1"/>
  <c r="I3" i="1"/>
  <c r="H3" i="1"/>
  <c r="C9" i="1"/>
  <c r="B9" i="1"/>
  <c r="H9" i="1" l="1"/>
  <c r="H7" i="1"/>
  <c r="F2" i="1"/>
  <c r="H6" i="1"/>
  <c r="F9" i="1"/>
  <c r="G9" i="1"/>
  <c r="I9" i="1"/>
  <c r="H2" i="1"/>
  <c r="G2" i="1"/>
  <c r="I2" i="1"/>
  <c r="F3" i="1"/>
  <c r="G6" i="1"/>
  <c r="F7" i="1"/>
  <c r="G3" i="1"/>
  <c r="F6" i="1"/>
  <c r="G7" i="1"/>
</calcChain>
</file>

<file path=xl/sharedStrings.xml><?xml version="1.0" encoding="utf-8"?>
<sst xmlns="http://schemas.openxmlformats.org/spreadsheetml/2006/main" count="16" uniqueCount="16">
  <si>
    <r>
      <t>NAMA RUMAH SAKIT</t>
    </r>
    <r>
      <rPr>
        <b/>
        <vertAlign val="superscript"/>
        <sz val="12"/>
        <rFont val="Arial"/>
        <family val="2"/>
      </rPr>
      <t>a</t>
    </r>
  </si>
  <si>
    <t>JUMLAH             TEMPAT TIDUR</t>
  </si>
  <si>
    <t>PASIEN KELUAR                (HIDUP + MATI)</t>
  </si>
  <si>
    <t>JUMLAH HARI PERAWATAN</t>
  </si>
  <si>
    <t>JUMLAH LAMA DIRAWAT</t>
  </si>
  <si>
    <t>BOR (%)</t>
  </si>
  <si>
    <t>BTO (KALI)</t>
  </si>
  <si>
    <t>TOI (HARI)</t>
  </si>
  <si>
    <t>ALOS (HARI)</t>
  </si>
  <si>
    <t>RSUD Ade Muhammad Djoen Sintang</t>
  </si>
  <si>
    <t>RS Tk. IV 12.07.02. Sintang</t>
  </si>
  <si>
    <t>RSIA Bujang Dara Sintang</t>
  </si>
  <si>
    <t>RSU Sayang Ibu</t>
  </si>
  <si>
    <t>RSP Serawai</t>
  </si>
  <si>
    <t>RS Anugrah Bunda Jaya Sintang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</si>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</sst>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_);_(@_)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3" fontId="4" fillId="0" borderId="5" xfId="2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3" fontId="4" fillId="0" borderId="5" xfId="4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167" fontId="4" fillId="0" borderId="7" xfId="2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0" xfId="3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</cellXfs>
  <cellStyles count="5">
    <cellStyle name="Comma [0] 2" xfId="3"/>
    <cellStyle name="Comma [0] 2 2" xfId="4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5" sqref="D5"/>
    </sheetView>
  </sheetViews>
  <sheetFormatPr defaultRowHeight="15" x14ac:dyDescent="0.25"/>
  <cols>
    <col min="1" max="1" width="36.7109375" customWidth="1"/>
    <col min="2" max="2" width="18.5703125" customWidth="1"/>
    <col min="3" max="3" width="20" customWidth="1"/>
    <col min="4" max="4" width="17.5703125" customWidth="1"/>
    <col min="5" max="5" width="18.85546875" customWidth="1"/>
    <col min="6" max="9" width="15.5703125" customWidth="1"/>
  </cols>
  <sheetData>
    <row r="1" spans="1:9" ht="47.2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 t="s">
        <v>9</v>
      </c>
      <c r="B2" s="4">
        <v>186</v>
      </c>
      <c r="C2" s="5">
        <v>9100</v>
      </c>
      <c r="D2" s="5">
        <v>30747</v>
      </c>
      <c r="E2" s="5">
        <v>30747</v>
      </c>
      <c r="F2" s="6">
        <f>D2/(B2*365)*100</f>
        <v>45.289438798055677</v>
      </c>
      <c r="G2" s="6">
        <f>C2/B2</f>
        <v>48.924731182795696</v>
      </c>
      <c r="H2" s="6">
        <f>((B2*365)-D2)/C2</f>
        <v>4.0816483516483517</v>
      </c>
      <c r="I2" s="7">
        <f>E2/C2</f>
        <v>3.3787912087912089</v>
      </c>
    </row>
    <row r="3" spans="1:9" x14ac:dyDescent="0.25">
      <c r="A3" s="3" t="s">
        <v>10</v>
      </c>
      <c r="B3" s="8">
        <v>51</v>
      </c>
      <c r="C3" s="5">
        <v>2301</v>
      </c>
      <c r="D3" s="9">
        <v>7370</v>
      </c>
      <c r="E3" s="9">
        <v>7370</v>
      </c>
      <c r="F3" s="10">
        <f>D3/(B3*365)*100</f>
        <v>39.59172710179962</v>
      </c>
      <c r="G3" s="10">
        <f t="shared" ref="G3:G7" si="0">C3/B3</f>
        <v>45.117647058823529</v>
      </c>
      <c r="H3" s="10">
        <f t="shared" ref="H3:H6" si="1">((B3*365)-D3)/C3</f>
        <v>4.8870056497175138</v>
      </c>
      <c r="I3" s="11">
        <f t="shared" ref="I3:I7" si="2">E3/C3</f>
        <v>3.2029552368535419</v>
      </c>
    </row>
    <row r="4" spans="1:9" x14ac:dyDescent="0.25">
      <c r="A4" s="3" t="s">
        <v>11</v>
      </c>
      <c r="B4" s="8">
        <v>24</v>
      </c>
      <c r="C4" s="5">
        <v>938</v>
      </c>
      <c r="D4" s="9">
        <v>3000</v>
      </c>
      <c r="E4" s="9">
        <v>3000</v>
      </c>
      <c r="F4" s="10">
        <f t="shared" ref="F4:F7" si="3">D4/(B4*365)*100</f>
        <v>34.246575342465754</v>
      </c>
      <c r="G4" s="10">
        <f t="shared" si="0"/>
        <v>39.083333333333336</v>
      </c>
      <c r="H4" s="10">
        <f t="shared" si="1"/>
        <v>6.1407249466950962</v>
      </c>
      <c r="I4" s="11">
        <f t="shared" si="2"/>
        <v>3.1982942430703623</v>
      </c>
    </row>
    <row r="5" spans="1:9" x14ac:dyDescent="0.25">
      <c r="A5" s="3" t="s">
        <v>12</v>
      </c>
      <c r="B5" s="8">
        <v>30</v>
      </c>
      <c r="C5" s="5">
        <v>612</v>
      </c>
      <c r="D5" s="9">
        <v>1102</v>
      </c>
      <c r="E5" s="9">
        <v>1102</v>
      </c>
      <c r="F5" s="10">
        <f t="shared" si="3"/>
        <v>10.06392694063927</v>
      </c>
      <c r="G5" s="10">
        <f t="shared" si="0"/>
        <v>20.399999999999999</v>
      </c>
      <c r="H5" s="10">
        <f t="shared" si="1"/>
        <v>16.091503267973856</v>
      </c>
      <c r="I5" s="11">
        <f>E5/C5</f>
        <v>1.8006535947712419</v>
      </c>
    </row>
    <row r="6" spans="1:9" x14ac:dyDescent="0.25">
      <c r="A6" s="3" t="s">
        <v>13</v>
      </c>
      <c r="B6" s="8">
        <v>33</v>
      </c>
      <c r="C6" s="5">
        <v>96</v>
      </c>
      <c r="D6" s="12">
        <v>3</v>
      </c>
      <c r="E6" s="12">
        <v>288</v>
      </c>
      <c r="F6" s="13">
        <f>D6/(B6*365)*100</f>
        <v>2.4906600249066001E-2</v>
      </c>
      <c r="G6" s="10">
        <f>C6/B6</f>
        <v>2.9090909090909092</v>
      </c>
      <c r="H6" s="10">
        <f t="shared" si="1"/>
        <v>125.4375</v>
      </c>
      <c r="I6" s="11">
        <f t="shared" si="2"/>
        <v>3</v>
      </c>
    </row>
    <row r="7" spans="1:9" x14ac:dyDescent="0.25">
      <c r="A7" s="3" t="s">
        <v>14</v>
      </c>
      <c r="B7" s="8">
        <v>58</v>
      </c>
      <c r="C7" s="5">
        <v>1078</v>
      </c>
      <c r="D7" s="12">
        <v>1078</v>
      </c>
      <c r="E7" s="12">
        <v>2191</v>
      </c>
      <c r="F7" s="10">
        <f t="shared" si="3"/>
        <v>5.0921114785073218</v>
      </c>
      <c r="G7" s="10">
        <f t="shared" si="0"/>
        <v>18.586206896551722</v>
      </c>
      <c r="H7" s="10">
        <f>((B7*365)-D7)/C7</f>
        <v>18.638218923933209</v>
      </c>
      <c r="I7" s="11">
        <f t="shared" si="2"/>
        <v>2.0324675324675323</v>
      </c>
    </row>
    <row r="8" spans="1:9" x14ac:dyDescent="0.25">
      <c r="A8" s="3"/>
      <c r="B8" s="14"/>
      <c r="C8" s="5"/>
      <c r="D8" s="9"/>
      <c r="E8" s="9"/>
      <c r="F8" s="10"/>
      <c r="G8" s="10"/>
      <c r="H8" s="10"/>
      <c r="I8" s="15"/>
    </row>
    <row r="9" spans="1:9" ht="16.5" thickBot="1" x14ac:dyDescent="0.3">
      <c r="A9" s="16" t="s">
        <v>15</v>
      </c>
      <c r="B9" s="17">
        <f>SUM(B2:B8)</f>
        <v>382</v>
      </c>
      <c r="C9" s="18">
        <f>SUM(C2:C8)</f>
        <v>14125</v>
      </c>
      <c r="D9" s="19">
        <f>SUM(D2:D8)</f>
        <v>43300</v>
      </c>
      <c r="E9" s="19">
        <f>SUM(E2:E8)</f>
        <v>44698</v>
      </c>
      <c r="F9" s="20">
        <f>D9/(B9*365)*100</f>
        <v>31.055009682277845</v>
      </c>
      <c r="G9" s="20">
        <f>C9/B9</f>
        <v>36.976439790575917</v>
      </c>
      <c r="H9" s="20">
        <f>((B9*365)-D9)/C9</f>
        <v>6.8056637168141592</v>
      </c>
      <c r="I9" s="21">
        <f>E9/C9</f>
        <v>3.1644601769911502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2023-10-12T03:12:53Z</dcterms:created>
  <dcterms:modified xsi:type="dcterms:W3CDTF">2023-10-13T07:11:35Z</dcterms:modified>
</cp:coreProperties>
</file>