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920" yWindow="390" windowWidth="17450" windowHeight="1102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I27" i="1" l="1"/>
  <c r="G27" i="1"/>
  <c r="E27" i="1"/>
  <c r="D27" i="1"/>
  <c r="K23" i="1"/>
  <c r="J23" i="1"/>
  <c r="H23" i="1"/>
  <c r="F23" i="1"/>
  <c r="K22" i="1"/>
  <c r="J22" i="1"/>
  <c r="H22" i="1"/>
  <c r="F22" i="1"/>
  <c r="K21" i="1"/>
  <c r="J21" i="1"/>
  <c r="H21" i="1"/>
  <c r="F21" i="1"/>
  <c r="K20" i="1"/>
  <c r="J20" i="1"/>
  <c r="H20" i="1"/>
  <c r="F20" i="1"/>
  <c r="K19" i="1"/>
  <c r="J19" i="1"/>
  <c r="H19" i="1"/>
  <c r="F19" i="1"/>
  <c r="K18" i="1"/>
  <c r="J18" i="1"/>
  <c r="H18" i="1"/>
  <c r="F18" i="1"/>
  <c r="K17" i="1"/>
  <c r="J17" i="1"/>
  <c r="H17" i="1"/>
  <c r="F17" i="1"/>
  <c r="K16" i="1"/>
  <c r="J16" i="1"/>
  <c r="H16" i="1"/>
  <c r="F16" i="1"/>
  <c r="K15" i="1"/>
  <c r="J15" i="1"/>
  <c r="H15" i="1"/>
  <c r="F15" i="1"/>
  <c r="K14" i="1"/>
  <c r="J14" i="1"/>
  <c r="H14" i="1"/>
  <c r="F14" i="1"/>
  <c r="K13" i="1"/>
  <c r="J13" i="1"/>
  <c r="H13" i="1"/>
  <c r="F13" i="1"/>
  <c r="K12" i="1"/>
  <c r="J12" i="1"/>
  <c r="H12" i="1"/>
  <c r="F12" i="1"/>
  <c r="K11" i="1"/>
  <c r="J11" i="1"/>
  <c r="H11" i="1"/>
  <c r="F11" i="1"/>
  <c r="K10" i="1"/>
  <c r="J10" i="1"/>
  <c r="H10" i="1"/>
  <c r="F10" i="1"/>
  <c r="K9" i="1"/>
  <c r="J9" i="1"/>
  <c r="H9" i="1"/>
  <c r="F9" i="1"/>
  <c r="K8" i="1"/>
  <c r="J8" i="1"/>
  <c r="H8" i="1"/>
  <c r="F8" i="1"/>
  <c r="K7" i="1"/>
  <c r="J7" i="1"/>
  <c r="H7" i="1"/>
  <c r="F7" i="1"/>
  <c r="K6" i="1"/>
  <c r="J6" i="1"/>
  <c r="H6" i="1"/>
  <c r="F6" i="1"/>
  <c r="K5" i="1"/>
  <c r="J5" i="1"/>
  <c r="H5" i="1"/>
  <c r="F5" i="1"/>
  <c r="K4" i="1"/>
  <c r="J4" i="1"/>
  <c r="H4" i="1"/>
  <c r="F4" i="1"/>
  <c r="L7" i="1" l="1"/>
  <c r="L9" i="1"/>
  <c r="L13" i="1"/>
  <c r="L15" i="1"/>
  <c r="L17" i="1"/>
  <c r="L19" i="1"/>
  <c r="L21" i="1"/>
  <c r="L5" i="1"/>
  <c r="L11" i="1"/>
  <c r="L23" i="1"/>
  <c r="F27" i="1"/>
  <c r="L4" i="1"/>
  <c r="L6" i="1"/>
  <c r="L8" i="1"/>
  <c r="L10" i="1"/>
  <c r="L12" i="1"/>
  <c r="L14" i="1"/>
  <c r="L16" i="1"/>
  <c r="L18" i="1"/>
  <c r="L20" i="1"/>
  <c r="L22" i="1"/>
  <c r="H27" i="1"/>
  <c r="J27" i="1"/>
  <c r="K27" i="1"/>
  <c r="L27" i="1" l="1"/>
</calcChain>
</file>

<file path=xl/sharedStrings.xml><?xml version="1.0" encoding="utf-8"?>
<sst xmlns="http://schemas.openxmlformats.org/spreadsheetml/2006/main" count="58" uniqueCount="41">
  <si>
    <t>NO</t>
  </si>
  <si>
    <t>KECAMATAN</t>
  </si>
  <si>
    <t>PUSKESMAS</t>
  </si>
  <si>
    <t>JUMLAH BAYI</t>
  </si>
  <si>
    <t>PELAYANAN KESEHATAN BAYI</t>
  </si>
  <si>
    <t>L</t>
  </si>
  <si>
    <t>P</t>
  </si>
  <si>
    <t>L + P</t>
  </si>
  <si>
    <t>JUMLAH</t>
  </si>
  <si>
    <t>%</t>
  </si>
  <si>
    <t>JUMLAH (KAB/KOTA)</t>
  </si>
  <si>
    <t>Serawai</t>
  </si>
  <si>
    <t>Ambalau</t>
  </si>
  <si>
    <t>Kemangai</t>
  </si>
  <si>
    <t>Kayan Hulu</t>
  </si>
  <si>
    <t>Tebidah</t>
  </si>
  <si>
    <t>Sepauk</t>
  </si>
  <si>
    <t>Tempunak</t>
  </si>
  <si>
    <t>Jelimpau</t>
  </si>
  <si>
    <t>Sei. Tebelian</t>
  </si>
  <si>
    <t>Pandan</t>
  </si>
  <si>
    <t>Sintang</t>
  </si>
  <si>
    <t>Sungai Durian</t>
  </si>
  <si>
    <t>Tanjung Puri</t>
  </si>
  <si>
    <t>Dara Juanti</t>
  </si>
  <si>
    <t>Dedai</t>
  </si>
  <si>
    <t>Emparu</t>
  </si>
  <si>
    <t>Kayan Hilir</t>
  </si>
  <si>
    <t>Nanga Mau</t>
  </si>
  <si>
    <t>Kelam Permai</t>
  </si>
  <si>
    <t>Kebong</t>
  </si>
  <si>
    <t>Nanga Lebang</t>
  </si>
  <si>
    <t>Binjai Hulu</t>
  </si>
  <si>
    <t>Mensiku</t>
  </si>
  <si>
    <t>Ketungau Hilir</t>
  </si>
  <si>
    <t>Nanga Ketungau</t>
  </si>
  <si>
    <t>Serangas</t>
  </si>
  <si>
    <t>Ketungau Tengah</t>
  </si>
  <si>
    <t>Merakai</t>
  </si>
  <si>
    <t>Ketungau Hulu</t>
  </si>
  <si>
    <t>Senaning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</si>
</sst>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_);_(* \(#,##0\);_(* &quot;-&quot;_);_(@_)"/>
    <numFmt numFmtId="165" formatCode="#,##0.0_);\(#,##0.0\)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9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/>
    </xf>
    <xf numFmtId="37" fontId="3" fillId="0" borderId="1" xfId="2" applyNumberFormat="1" applyFont="1" applyBorder="1" applyAlignment="1">
      <alignment horizontal="center" vertical="center"/>
    </xf>
    <xf numFmtId="165" fontId="3" fillId="0" borderId="1" xfId="2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2" fillId="0" borderId="11" xfId="1" applyFont="1" applyBorder="1" applyAlignment="1">
      <alignment vertical="center"/>
    </xf>
    <xf numFmtId="0" fontId="2" fillId="0" borderId="12" xfId="1" applyFont="1" applyBorder="1" applyAlignment="1">
      <alignment vertical="center"/>
    </xf>
    <xf numFmtId="0" fontId="2" fillId="0" borderId="13" xfId="1" applyFont="1" applyBorder="1" applyAlignment="1">
      <alignment vertical="center"/>
    </xf>
    <xf numFmtId="37" fontId="2" fillId="0" borderId="14" xfId="2" applyNumberFormat="1" applyFont="1" applyBorder="1" applyAlignment="1">
      <alignment horizontal="center" vertical="center"/>
    </xf>
    <xf numFmtId="165" fontId="2" fillId="0" borderId="14" xfId="2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 shrinkToFit="1"/>
    </xf>
    <xf numFmtId="0" fontId="2" fillId="0" borderId="4" xfId="1" applyFont="1" applyBorder="1" applyAlignment="1">
      <alignment horizontal="center" vertical="center" wrapText="1" shrinkToFit="1"/>
    </xf>
    <xf numFmtId="0" fontId="2" fillId="0" borderId="5" xfId="1" applyFont="1" applyBorder="1" applyAlignment="1">
      <alignment horizontal="center" vertical="center" wrapText="1" shrinkToFit="1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</cellXfs>
  <cellStyles count="3">
    <cellStyle name="Comma [0] 2" xfId="2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workbookViewId="0">
      <selection activeCell="A4" sqref="A4:XFD4"/>
    </sheetView>
  </sheetViews>
  <sheetFormatPr defaultRowHeight="14.5" x14ac:dyDescent="0.35"/>
  <cols>
    <col min="1" max="1" width="5.54296875" customWidth="1"/>
    <col min="2" max="3" width="21.54296875" customWidth="1"/>
    <col min="4" max="12" width="15.54296875" customWidth="1"/>
  </cols>
  <sheetData>
    <row r="1" spans="1:12" ht="15.5" x14ac:dyDescent="0.35">
      <c r="A1" s="16" t="s">
        <v>0</v>
      </c>
      <c r="B1" s="16" t="s">
        <v>1</v>
      </c>
      <c r="C1" s="16" t="s">
        <v>2</v>
      </c>
      <c r="D1" s="18" t="s">
        <v>3</v>
      </c>
      <c r="E1" s="19"/>
      <c r="F1" s="19"/>
      <c r="G1" s="22" t="s">
        <v>4</v>
      </c>
      <c r="H1" s="23"/>
      <c r="I1" s="23"/>
      <c r="J1" s="23"/>
      <c r="K1" s="23"/>
      <c r="L1" s="24"/>
    </row>
    <row r="2" spans="1:12" ht="15.5" x14ac:dyDescent="0.35">
      <c r="A2" s="16"/>
      <c r="B2" s="16"/>
      <c r="C2" s="16"/>
      <c r="D2" s="20"/>
      <c r="E2" s="21"/>
      <c r="F2" s="21"/>
      <c r="G2" s="25" t="s">
        <v>5</v>
      </c>
      <c r="H2" s="26"/>
      <c r="I2" s="25" t="s">
        <v>6</v>
      </c>
      <c r="J2" s="26"/>
      <c r="K2" s="25" t="s">
        <v>7</v>
      </c>
      <c r="L2" s="26"/>
    </row>
    <row r="3" spans="1:12" ht="15.5" x14ac:dyDescent="0.35">
      <c r="A3" s="17"/>
      <c r="B3" s="17"/>
      <c r="C3" s="17"/>
      <c r="D3" s="1" t="s">
        <v>5</v>
      </c>
      <c r="E3" s="1" t="s">
        <v>6</v>
      </c>
      <c r="F3" s="2" t="s">
        <v>7</v>
      </c>
      <c r="G3" s="3" t="s">
        <v>8</v>
      </c>
      <c r="H3" s="3" t="s">
        <v>9</v>
      </c>
      <c r="I3" s="3" t="s">
        <v>8</v>
      </c>
      <c r="J3" s="3" t="s">
        <v>9</v>
      </c>
      <c r="K3" s="3" t="s">
        <v>8</v>
      </c>
      <c r="L3" s="3" t="s">
        <v>9</v>
      </c>
    </row>
    <row r="4" spans="1:12" ht="15.5" x14ac:dyDescent="0.35">
      <c r="A4" s="4">
        <v>1</v>
      </c>
      <c r="B4" s="5" t="s">
        <v>11</v>
      </c>
      <c r="C4" s="5" t="s">
        <v>11</v>
      </c>
      <c r="D4" s="6">
        <v>266</v>
      </c>
      <c r="E4" s="6">
        <v>178</v>
      </c>
      <c r="F4" s="6">
        <f>SUM(D4:E4)</f>
        <v>444</v>
      </c>
      <c r="G4" s="6">
        <v>266</v>
      </c>
      <c r="H4" s="7">
        <f t="shared" ref="H4:H23" si="0">G4/D4*100</f>
        <v>100</v>
      </c>
      <c r="I4" s="6">
        <v>178</v>
      </c>
      <c r="J4" s="7">
        <f t="shared" ref="J4:J23" si="1">I4/E4*100</f>
        <v>100</v>
      </c>
      <c r="K4" s="6">
        <f t="shared" ref="K4:K23" si="2">G4+I4</f>
        <v>444</v>
      </c>
      <c r="L4" s="7">
        <f t="shared" ref="L4:L23" si="3">K4/F4*100</f>
        <v>100</v>
      </c>
    </row>
    <row r="5" spans="1:12" ht="15" x14ac:dyDescent="0.25">
      <c r="A5" s="8">
        <v>2</v>
      </c>
      <c r="B5" s="5" t="s">
        <v>12</v>
      </c>
      <c r="C5" s="5" t="s">
        <v>13</v>
      </c>
      <c r="D5" s="6">
        <v>154</v>
      </c>
      <c r="E5" s="6">
        <v>105</v>
      </c>
      <c r="F5" s="6">
        <f t="shared" ref="F5:F23" si="4">SUM(D5:E5)</f>
        <v>259</v>
      </c>
      <c r="G5" s="6">
        <v>155</v>
      </c>
      <c r="H5" s="7">
        <f t="shared" si="0"/>
        <v>100.64935064935065</v>
      </c>
      <c r="I5" s="6">
        <v>103</v>
      </c>
      <c r="J5" s="7">
        <f t="shared" si="1"/>
        <v>98.095238095238088</v>
      </c>
      <c r="K5" s="6">
        <f t="shared" si="2"/>
        <v>258</v>
      </c>
      <c r="L5" s="7">
        <f t="shared" si="3"/>
        <v>99.613899613899619</v>
      </c>
    </row>
    <row r="6" spans="1:12" ht="15" x14ac:dyDescent="0.25">
      <c r="A6" s="8">
        <v>3</v>
      </c>
      <c r="B6" s="5" t="s">
        <v>14</v>
      </c>
      <c r="C6" s="5" t="s">
        <v>15</v>
      </c>
      <c r="D6" s="6">
        <v>268</v>
      </c>
      <c r="E6" s="6">
        <v>178</v>
      </c>
      <c r="F6" s="6">
        <f t="shared" si="4"/>
        <v>446</v>
      </c>
      <c r="G6" s="6">
        <v>134</v>
      </c>
      <c r="H6" s="7">
        <f t="shared" si="0"/>
        <v>50</v>
      </c>
      <c r="I6" s="6">
        <v>89</v>
      </c>
      <c r="J6" s="7">
        <f t="shared" si="1"/>
        <v>50</v>
      </c>
      <c r="K6" s="6">
        <f t="shared" si="2"/>
        <v>223</v>
      </c>
      <c r="L6" s="7">
        <f>K6/F6*100</f>
        <v>50</v>
      </c>
    </row>
    <row r="7" spans="1:12" ht="15" x14ac:dyDescent="0.25">
      <c r="A7" s="8">
        <v>4</v>
      </c>
      <c r="B7" s="5" t="s">
        <v>16</v>
      </c>
      <c r="C7" s="5" t="s">
        <v>16</v>
      </c>
      <c r="D7" s="6">
        <v>571</v>
      </c>
      <c r="E7" s="6">
        <v>381</v>
      </c>
      <c r="F7" s="6">
        <f t="shared" si="4"/>
        <v>952</v>
      </c>
      <c r="G7" s="6">
        <v>571</v>
      </c>
      <c r="H7" s="7">
        <f t="shared" si="0"/>
        <v>100</v>
      </c>
      <c r="I7" s="6">
        <v>380</v>
      </c>
      <c r="J7" s="7">
        <f t="shared" si="1"/>
        <v>99.737532808398953</v>
      </c>
      <c r="K7" s="6">
        <f t="shared" si="2"/>
        <v>951</v>
      </c>
      <c r="L7" s="7">
        <f t="shared" si="3"/>
        <v>99.894957983193279</v>
      </c>
    </row>
    <row r="8" spans="1:12" ht="15" x14ac:dyDescent="0.25">
      <c r="A8" s="8">
        <v>5</v>
      </c>
      <c r="B8" s="5" t="s">
        <v>17</v>
      </c>
      <c r="C8" s="5" t="s">
        <v>17</v>
      </c>
      <c r="D8" s="6">
        <v>206</v>
      </c>
      <c r="E8" s="6">
        <v>138</v>
      </c>
      <c r="F8" s="6">
        <f t="shared" si="4"/>
        <v>344</v>
      </c>
      <c r="G8" s="6">
        <v>206</v>
      </c>
      <c r="H8" s="7">
        <f t="shared" si="0"/>
        <v>100</v>
      </c>
      <c r="I8" s="6">
        <v>137</v>
      </c>
      <c r="J8" s="7">
        <f t="shared" si="1"/>
        <v>99.275362318840578</v>
      </c>
      <c r="K8" s="6">
        <f t="shared" si="2"/>
        <v>343</v>
      </c>
      <c r="L8" s="7">
        <f t="shared" si="3"/>
        <v>99.70930232558139</v>
      </c>
    </row>
    <row r="9" spans="1:12" ht="15" x14ac:dyDescent="0.25">
      <c r="A9" s="8">
        <v>6</v>
      </c>
      <c r="B9" s="5" t="s">
        <v>17</v>
      </c>
      <c r="C9" s="5" t="s">
        <v>18</v>
      </c>
      <c r="D9" s="6">
        <v>123</v>
      </c>
      <c r="E9" s="6">
        <v>82</v>
      </c>
      <c r="F9" s="6">
        <f t="shared" si="4"/>
        <v>205</v>
      </c>
      <c r="G9" s="6">
        <v>80</v>
      </c>
      <c r="H9" s="7">
        <f>G9/D9*100</f>
        <v>65.040650406504056</v>
      </c>
      <c r="I9" s="6">
        <v>53</v>
      </c>
      <c r="J9" s="7">
        <f t="shared" si="1"/>
        <v>64.634146341463421</v>
      </c>
      <c r="K9" s="6">
        <f t="shared" si="2"/>
        <v>133</v>
      </c>
      <c r="L9" s="7">
        <f t="shared" si="3"/>
        <v>64.878048780487802</v>
      </c>
    </row>
    <row r="10" spans="1:12" ht="15" x14ac:dyDescent="0.25">
      <c r="A10" s="8">
        <v>7</v>
      </c>
      <c r="B10" s="5" t="s">
        <v>19</v>
      </c>
      <c r="C10" s="5" t="s">
        <v>20</v>
      </c>
      <c r="D10" s="6">
        <v>357</v>
      </c>
      <c r="E10" s="6">
        <v>238</v>
      </c>
      <c r="F10" s="6">
        <f t="shared" si="4"/>
        <v>595</v>
      </c>
      <c r="G10" s="6">
        <v>357</v>
      </c>
      <c r="H10" s="7">
        <f t="shared" si="0"/>
        <v>100</v>
      </c>
      <c r="I10" s="6">
        <v>238</v>
      </c>
      <c r="J10" s="7">
        <f t="shared" si="1"/>
        <v>100</v>
      </c>
      <c r="K10" s="6">
        <f t="shared" si="2"/>
        <v>595</v>
      </c>
      <c r="L10" s="7">
        <f t="shared" si="3"/>
        <v>100</v>
      </c>
    </row>
    <row r="11" spans="1:12" ht="15" x14ac:dyDescent="0.25">
      <c r="A11" s="8">
        <v>8</v>
      </c>
      <c r="B11" s="5" t="s">
        <v>21</v>
      </c>
      <c r="C11" s="5" t="s">
        <v>22</v>
      </c>
      <c r="D11" s="6">
        <v>300</v>
      </c>
      <c r="E11" s="6">
        <v>200</v>
      </c>
      <c r="F11" s="6">
        <f t="shared" si="4"/>
        <v>500</v>
      </c>
      <c r="G11" s="6">
        <v>298</v>
      </c>
      <c r="H11" s="7">
        <f t="shared" si="0"/>
        <v>99.333333333333329</v>
      </c>
      <c r="I11" s="6">
        <v>199</v>
      </c>
      <c r="J11" s="7">
        <f t="shared" si="1"/>
        <v>99.5</v>
      </c>
      <c r="K11" s="6">
        <f t="shared" si="2"/>
        <v>497</v>
      </c>
      <c r="L11" s="7">
        <f t="shared" si="3"/>
        <v>99.4</v>
      </c>
    </row>
    <row r="12" spans="1:12" ht="15" x14ac:dyDescent="0.25">
      <c r="A12" s="8">
        <v>9</v>
      </c>
      <c r="B12" s="5" t="s">
        <v>21</v>
      </c>
      <c r="C12" s="5" t="s">
        <v>23</v>
      </c>
      <c r="D12" s="6">
        <v>329</v>
      </c>
      <c r="E12" s="6">
        <v>220</v>
      </c>
      <c r="F12" s="6">
        <f t="shared" si="4"/>
        <v>549</v>
      </c>
      <c r="G12" s="6">
        <v>329</v>
      </c>
      <c r="H12" s="7">
        <f t="shared" si="0"/>
        <v>100</v>
      </c>
      <c r="I12" s="6">
        <v>220</v>
      </c>
      <c r="J12" s="7">
        <f t="shared" si="1"/>
        <v>100</v>
      </c>
      <c r="K12" s="6">
        <f t="shared" si="2"/>
        <v>549</v>
      </c>
      <c r="L12" s="7">
        <f t="shared" si="3"/>
        <v>100</v>
      </c>
    </row>
    <row r="13" spans="1:12" ht="15" x14ac:dyDescent="0.25">
      <c r="A13" s="8">
        <v>10</v>
      </c>
      <c r="B13" s="5" t="s">
        <v>21</v>
      </c>
      <c r="C13" s="5" t="s">
        <v>24</v>
      </c>
      <c r="D13" s="6">
        <v>115</v>
      </c>
      <c r="E13" s="6">
        <v>76</v>
      </c>
      <c r="F13" s="6">
        <f t="shared" si="4"/>
        <v>191</v>
      </c>
      <c r="G13" s="6">
        <v>80</v>
      </c>
      <c r="H13" s="7">
        <f t="shared" si="0"/>
        <v>69.565217391304344</v>
      </c>
      <c r="I13" s="6">
        <v>53</v>
      </c>
      <c r="J13" s="7">
        <f t="shared" si="1"/>
        <v>69.73684210526315</v>
      </c>
      <c r="K13" s="6">
        <f t="shared" si="2"/>
        <v>133</v>
      </c>
      <c r="L13" s="7">
        <f t="shared" si="3"/>
        <v>69.633507853403145</v>
      </c>
    </row>
    <row r="14" spans="1:12" ht="15" x14ac:dyDescent="0.25">
      <c r="A14" s="8">
        <v>11</v>
      </c>
      <c r="B14" s="5" t="s">
        <v>25</v>
      </c>
      <c r="C14" s="5" t="s">
        <v>25</v>
      </c>
      <c r="D14" s="6">
        <v>217</v>
      </c>
      <c r="E14" s="6">
        <v>144</v>
      </c>
      <c r="F14" s="6">
        <f t="shared" si="4"/>
        <v>361</v>
      </c>
      <c r="G14" s="6">
        <v>160</v>
      </c>
      <c r="H14" s="7">
        <f t="shared" si="0"/>
        <v>73.732718894009224</v>
      </c>
      <c r="I14" s="6">
        <v>107</v>
      </c>
      <c r="J14" s="7">
        <f t="shared" si="1"/>
        <v>74.305555555555557</v>
      </c>
      <c r="K14" s="6">
        <f t="shared" si="2"/>
        <v>267</v>
      </c>
      <c r="L14" s="7">
        <f t="shared" si="3"/>
        <v>73.961218836565095</v>
      </c>
    </row>
    <row r="15" spans="1:12" ht="15" x14ac:dyDescent="0.25">
      <c r="A15" s="8">
        <v>12</v>
      </c>
      <c r="B15" s="5" t="s">
        <v>25</v>
      </c>
      <c r="C15" s="5" t="s">
        <v>26</v>
      </c>
      <c r="D15" s="6">
        <v>121</v>
      </c>
      <c r="E15" s="6">
        <v>81</v>
      </c>
      <c r="F15" s="6">
        <f t="shared" si="4"/>
        <v>202</v>
      </c>
      <c r="G15" s="6">
        <v>71</v>
      </c>
      <c r="H15" s="7">
        <f t="shared" si="0"/>
        <v>58.677685950413228</v>
      </c>
      <c r="I15" s="6">
        <v>48</v>
      </c>
      <c r="J15" s="7">
        <f>I15/E15*100</f>
        <v>59.259259259259252</v>
      </c>
      <c r="K15" s="6">
        <f t="shared" si="2"/>
        <v>119</v>
      </c>
      <c r="L15" s="7">
        <f t="shared" si="3"/>
        <v>58.910891089108908</v>
      </c>
    </row>
    <row r="16" spans="1:12" ht="15" x14ac:dyDescent="0.25">
      <c r="A16" s="8">
        <v>13</v>
      </c>
      <c r="B16" s="5" t="s">
        <v>27</v>
      </c>
      <c r="C16" s="5" t="s">
        <v>28</v>
      </c>
      <c r="D16" s="6">
        <v>299</v>
      </c>
      <c r="E16" s="6">
        <v>199</v>
      </c>
      <c r="F16" s="6">
        <f t="shared" si="4"/>
        <v>498</v>
      </c>
      <c r="G16" s="6">
        <v>174</v>
      </c>
      <c r="H16" s="7">
        <f t="shared" si="0"/>
        <v>58.193979933110363</v>
      </c>
      <c r="I16" s="6">
        <v>116</v>
      </c>
      <c r="J16" s="7">
        <f t="shared" si="1"/>
        <v>58.291457286432156</v>
      </c>
      <c r="K16" s="6">
        <f t="shared" si="2"/>
        <v>290</v>
      </c>
      <c r="L16" s="7">
        <f t="shared" si="3"/>
        <v>58.23293172690763</v>
      </c>
    </row>
    <row r="17" spans="1:12" ht="15" x14ac:dyDescent="0.25">
      <c r="A17" s="8">
        <v>14</v>
      </c>
      <c r="B17" s="5" t="s">
        <v>29</v>
      </c>
      <c r="C17" s="5" t="s">
        <v>30</v>
      </c>
      <c r="D17" s="6">
        <v>144</v>
      </c>
      <c r="E17" s="6">
        <v>96</v>
      </c>
      <c r="F17" s="6">
        <f>SUM(D17:E17)</f>
        <v>240</v>
      </c>
      <c r="G17" s="6">
        <v>131</v>
      </c>
      <c r="H17" s="7">
        <f t="shared" si="0"/>
        <v>90.972222222222214</v>
      </c>
      <c r="I17" s="6">
        <v>88</v>
      </c>
      <c r="J17" s="7">
        <f t="shared" si="1"/>
        <v>91.666666666666657</v>
      </c>
      <c r="K17" s="6">
        <f t="shared" si="2"/>
        <v>219</v>
      </c>
      <c r="L17" s="7">
        <f t="shared" si="3"/>
        <v>91.25</v>
      </c>
    </row>
    <row r="18" spans="1:12" ht="15" x14ac:dyDescent="0.25">
      <c r="A18" s="8">
        <v>15</v>
      </c>
      <c r="B18" s="5" t="s">
        <v>29</v>
      </c>
      <c r="C18" s="5" t="s">
        <v>31</v>
      </c>
      <c r="D18" s="6">
        <v>43</v>
      </c>
      <c r="E18" s="6">
        <v>29</v>
      </c>
      <c r="F18" s="6">
        <f t="shared" si="4"/>
        <v>72</v>
      </c>
      <c r="G18" s="6">
        <v>43</v>
      </c>
      <c r="H18" s="7">
        <f>G18/D18*100</f>
        <v>100</v>
      </c>
      <c r="I18" s="6">
        <v>28</v>
      </c>
      <c r="J18" s="7">
        <f t="shared" si="1"/>
        <v>96.551724137931032</v>
      </c>
      <c r="K18" s="6">
        <f t="shared" si="2"/>
        <v>71</v>
      </c>
      <c r="L18" s="7">
        <f t="shared" si="3"/>
        <v>98.611111111111114</v>
      </c>
    </row>
    <row r="19" spans="1:12" ht="15" x14ac:dyDescent="0.25">
      <c r="A19" s="8">
        <v>16</v>
      </c>
      <c r="B19" s="5" t="s">
        <v>32</v>
      </c>
      <c r="C19" s="5" t="s">
        <v>33</v>
      </c>
      <c r="D19" s="6">
        <v>140</v>
      </c>
      <c r="E19" s="6">
        <v>93</v>
      </c>
      <c r="F19" s="6">
        <f t="shared" si="4"/>
        <v>233</v>
      </c>
      <c r="G19" s="6">
        <v>139</v>
      </c>
      <c r="H19" s="7">
        <f t="shared" si="0"/>
        <v>99.285714285714292</v>
      </c>
      <c r="I19" s="6">
        <v>93</v>
      </c>
      <c r="J19" s="7">
        <f t="shared" si="1"/>
        <v>100</v>
      </c>
      <c r="K19" s="6">
        <f t="shared" si="2"/>
        <v>232</v>
      </c>
      <c r="L19" s="7">
        <f t="shared" si="3"/>
        <v>99.570815450643778</v>
      </c>
    </row>
    <row r="20" spans="1:12" ht="15" x14ac:dyDescent="0.25">
      <c r="A20" s="8">
        <v>17</v>
      </c>
      <c r="B20" s="5" t="s">
        <v>34</v>
      </c>
      <c r="C20" s="5" t="s">
        <v>35</v>
      </c>
      <c r="D20" s="6">
        <v>137</v>
      </c>
      <c r="E20" s="6">
        <v>91</v>
      </c>
      <c r="F20" s="6">
        <f t="shared" si="4"/>
        <v>228</v>
      </c>
      <c r="G20" s="6">
        <v>133</v>
      </c>
      <c r="H20" s="7">
        <f t="shared" si="0"/>
        <v>97.080291970802918</v>
      </c>
      <c r="I20" s="6">
        <v>88</v>
      </c>
      <c r="J20" s="7">
        <f t="shared" si="1"/>
        <v>96.703296703296701</v>
      </c>
      <c r="K20" s="6">
        <f t="shared" si="2"/>
        <v>221</v>
      </c>
      <c r="L20" s="7">
        <f>K20/F20*100</f>
        <v>96.929824561403507</v>
      </c>
    </row>
    <row r="21" spans="1:12" ht="15" x14ac:dyDescent="0.25">
      <c r="A21" s="8">
        <v>18</v>
      </c>
      <c r="B21" s="5" t="s">
        <v>34</v>
      </c>
      <c r="C21" s="5" t="s">
        <v>36</v>
      </c>
      <c r="D21" s="6">
        <v>116</v>
      </c>
      <c r="E21" s="6">
        <v>77</v>
      </c>
      <c r="F21" s="6">
        <f t="shared" si="4"/>
        <v>193</v>
      </c>
      <c r="G21" s="6">
        <v>55</v>
      </c>
      <c r="H21" s="7">
        <f t="shared" si="0"/>
        <v>47.413793103448278</v>
      </c>
      <c r="I21" s="6">
        <v>37</v>
      </c>
      <c r="J21" s="7">
        <f t="shared" si="1"/>
        <v>48.051948051948052</v>
      </c>
      <c r="K21" s="6">
        <f t="shared" si="2"/>
        <v>92</v>
      </c>
      <c r="L21" s="7">
        <f t="shared" si="3"/>
        <v>47.668393782383419</v>
      </c>
    </row>
    <row r="22" spans="1:12" ht="15" x14ac:dyDescent="0.25">
      <c r="A22" s="8">
        <v>19</v>
      </c>
      <c r="B22" s="5" t="s">
        <v>37</v>
      </c>
      <c r="C22" s="5" t="s">
        <v>38</v>
      </c>
      <c r="D22" s="6">
        <v>337</v>
      </c>
      <c r="E22" s="6">
        <v>225</v>
      </c>
      <c r="F22" s="6">
        <f t="shared" si="4"/>
        <v>562</v>
      </c>
      <c r="G22" s="6">
        <v>241</v>
      </c>
      <c r="H22" s="7">
        <f t="shared" si="0"/>
        <v>71.513353115727014</v>
      </c>
      <c r="I22" s="6">
        <v>161</v>
      </c>
      <c r="J22" s="7">
        <f>I22/E22*100</f>
        <v>71.555555555555543</v>
      </c>
      <c r="K22" s="6">
        <f t="shared" si="2"/>
        <v>402</v>
      </c>
      <c r="L22" s="7">
        <f t="shared" si="3"/>
        <v>71.530249110320284</v>
      </c>
    </row>
    <row r="23" spans="1:12" ht="15.5" x14ac:dyDescent="0.35">
      <c r="A23" s="8">
        <v>20</v>
      </c>
      <c r="B23" s="5" t="s">
        <v>39</v>
      </c>
      <c r="C23" s="5" t="s">
        <v>40</v>
      </c>
      <c r="D23" s="6">
        <v>242</v>
      </c>
      <c r="E23" s="6">
        <v>162</v>
      </c>
      <c r="F23" s="6">
        <f t="shared" si="4"/>
        <v>404</v>
      </c>
      <c r="G23" s="6">
        <v>194</v>
      </c>
      <c r="H23" s="7">
        <f t="shared" si="0"/>
        <v>80.165289256198349</v>
      </c>
      <c r="I23" s="6">
        <v>129</v>
      </c>
      <c r="J23" s="7">
        <f t="shared" si="1"/>
        <v>79.629629629629633</v>
      </c>
      <c r="K23" s="6">
        <f t="shared" si="2"/>
        <v>323</v>
      </c>
      <c r="L23" s="7">
        <f t="shared" si="3"/>
        <v>79.950495049504951</v>
      </c>
    </row>
    <row r="24" spans="1:12" ht="15.5" x14ac:dyDescent="0.35">
      <c r="A24" s="8"/>
      <c r="B24" s="9"/>
      <c r="C24" s="9"/>
      <c r="D24" s="6"/>
      <c r="E24" s="6"/>
      <c r="F24" s="6"/>
      <c r="G24" s="6"/>
      <c r="H24" s="7"/>
      <c r="I24" s="6"/>
      <c r="J24" s="7"/>
      <c r="K24" s="6"/>
      <c r="L24" s="7"/>
    </row>
    <row r="25" spans="1:12" ht="15" x14ac:dyDescent="0.25">
      <c r="A25" s="8"/>
      <c r="B25" s="9"/>
      <c r="C25" s="9"/>
      <c r="D25" s="6"/>
      <c r="E25" s="6"/>
      <c r="F25" s="6"/>
      <c r="G25" s="6"/>
      <c r="H25" s="7"/>
      <c r="I25" s="6"/>
      <c r="J25" s="7"/>
      <c r="K25" s="6"/>
      <c r="L25" s="7"/>
    </row>
    <row r="26" spans="1:12" ht="15.5" x14ac:dyDescent="0.35">
      <c r="A26" s="8"/>
      <c r="B26" s="10"/>
      <c r="C26" s="10"/>
      <c r="D26" s="6"/>
      <c r="E26" s="6"/>
      <c r="F26" s="6"/>
      <c r="G26" s="6"/>
      <c r="H26" s="7"/>
      <c r="I26" s="6"/>
      <c r="J26" s="7"/>
      <c r="K26" s="6"/>
      <c r="L26" s="7"/>
    </row>
    <row r="27" spans="1:12" ht="16" thickBot="1" x14ac:dyDescent="0.4">
      <c r="A27" s="11" t="s">
        <v>10</v>
      </c>
      <c r="B27" s="12"/>
      <c r="C27" s="13"/>
      <c r="D27" s="14">
        <f>SUM(D4:D26)</f>
        <v>4485</v>
      </c>
      <c r="E27" s="14">
        <f>SUM(E4:E26)</f>
        <v>2993</v>
      </c>
      <c r="F27" s="14">
        <f>SUM(F4:F26)</f>
        <v>7478</v>
      </c>
      <c r="G27" s="14">
        <f>SUM(G4:G26)</f>
        <v>3817</v>
      </c>
      <c r="H27" s="15">
        <f>G27/D27*100</f>
        <v>85.105908584169455</v>
      </c>
      <c r="I27" s="14">
        <f>SUM(I4:I26)</f>
        <v>2545</v>
      </c>
      <c r="J27" s="14">
        <f>I27/E27*100</f>
        <v>85.031740728366188</v>
      </c>
      <c r="K27" s="14">
        <f>SUM(K4:K26)</f>
        <v>6362</v>
      </c>
      <c r="L27" s="15">
        <f>K27/F27*100</f>
        <v>85.076223589194981</v>
      </c>
    </row>
  </sheetData>
  <mergeCells count="8">
    <mergeCell ref="A1:A3"/>
    <mergeCell ref="B1:B3"/>
    <mergeCell ref="C1:C3"/>
    <mergeCell ref="D1:F2"/>
    <mergeCell ref="G1:L1"/>
    <mergeCell ref="G2:H2"/>
    <mergeCell ref="I2:J2"/>
    <mergeCell ref="K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GC</dc:creator>
  <cp:lastModifiedBy>GC</cp:lastModifiedBy>
  <dcterms:created xsi:type="dcterms:W3CDTF">2023-10-12T08:05:41Z</dcterms:created>
  <dcterms:modified xsi:type="dcterms:W3CDTF">2023-10-14T06:01:16Z</dcterms:modified>
</cp:coreProperties>
</file>